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nivaevents.sharepoint.com/sites/OnivaAG-TeamSpace/Shared Documents/02_Marketing/04_SEO/01_Blogbeiträge/Event Planung Tips/Checklisten/"/>
    </mc:Choice>
  </mc:AlternateContent>
  <xr:revisionPtr revIDLastSave="246" documentId="8_{1F09C99F-9603-4F5D-9DDD-34855188320B}" xr6:coauthVersionLast="47" xr6:coauthVersionMax="47" xr10:uidLastSave="{47A819F9-F1ED-4293-AE9F-13E34A988322}"/>
  <bookViews>
    <workbookView xWindow="-28920" yWindow="-120" windowWidth="29040" windowHeight="15720" tabRatio="500" xr2:uid="{00000000-000D-0000-FFFF-FFFF00000000}"/>
  </bookViews>
  <sheets>
    <sheet name="👁 Übersicht" sheetId="1" r:id="rId1"/>
    <sheet name="🎯 Strategie" sheetId="2" r:id="rId2"/>
    <sheet name="📐 Planung" sheetId="3" r:id="rId3"/>
    <sheet name="✅ Vorbereitung" sheetId="4" r:id="rId4"/>
    <sheet name="🎪 Durchführung" sheetId="5" r:id="rId5"/>
    <sheet name="📊 Nachbereitung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E9" i="1"/>
  <c r="E8" i="1"/>
  <c r="D19" i="6"/>
  <c r="D20" i="5"/>
  <c r="D21" i="4"/>
  <c r="D19" i="2"/>
  <c r="E6" i="1" s="1"/>
  <c r="D21" i="3"/>
  <c r="E7" i="1" s="1"/>
  <c r="B19" i="6"/>
  <c r="B20" i="5"/>
  <c r="B21" i="4"/>
  <c r="B21" i="3"/>
  <c r="B19" i="2"/>
  <c r="D11" i="1"/>
  <c r="E11" i="1" l="1"/>
  <c r="B13" i="1" s="1"/>
</calcChain>
</file>

<file path=xl/sharedStrings.xml><?xml version="1.0" encoding="utf-8"?>
<sst xmlns="http://schemas.openxmlformats.org/spreadsheetml/2006/main" count="272" uniqueCount="117">
  <si>
    <t>Phase</t>
  </si>
  <si>
    <t>Zeitraum</t>
  </si>
  <si>
    <t>Aufgaben</t>
  </si>
  <si>
    <t>Erledigt</t>
  </si>
  <si>
    <t>Phase 1 – Strategie</t>
  </si>
  <si>
    <t>Phase 2 – Planung</t>
  </si>
  <si>
    <t>Phase 3 – Vorbereitung</t>
  </si>
  <si>
    <t>Phase 4 – Durchführung</t>
  </si>
  <si>
    <t>Am Eventtag</t>
  </si>
  <si>
    <t>Phase 5 – Nachbereitung</t>
  </si>
  <si>
    <t>Innerhalb 2 Wochen</t>
  </si>
  <si>
    <t>TOTAL</t>
  </si>
  <si>
    <t>Legende – Kategorien</t>
  </si>
  <si>
    <t xml:space="preserve">  Strategie</t>
  </si>
  <si>
    <t xml:space="preserve">  Budget</t>
  </si>
  <si>
    <t xml:space="preserve">  Logistik</t>
  </si>
  <si>
    <t xml:space="preserve">  Team</t>
  </si>
  <si>
    <t xml:space="preserve">  Marketing</t>
  </si>
  <si>
    <t xml:space="preserve">  Technik</t>
  </si>
  <si>
    <t xml:space="preserve">  Programm</t>
  </si>
  <si>
    <t xml:space="preserve">  Risiko</t>
  </si>
  <si>
    <t xml:space="preserve">  Analyse</t>
  </si>
  <si>
    <t>Nr.</t>
  </si>
  <si>
    <t>Aufgabe</t>
  </si>
  <si>
    <t>Status</t>
  </si>
  <si>
    <t>Kategorie</t>
  </si>
  <si>
    <t>Notizen / Verantwortlich</t>
  </si>
  <si>
    <t>Ausstehend</t>
  </si>
  <si>
    <t>Strategie</t>
  </si>
  <si>
    <t>Eventziele klar formulieren</t>
  </si>
  <si>
    <t>KPIs für den Erfolg festlegen</t>
  </si>
  <si>
    <t>Zielgruppe bestimmen</t>
  </si>
  <si>
    <t>Budget festlegen (Grobplanung)</t>
  </si>
  <si>
    <t>Budget</t>
  </si>
  <si>
    <t>Eventdatum auswählen</t>
  </si>
  <si>
    <t>Logistik</t>
  </si>
  <si>
    <t>Konkurrenzveranstaltungen prüfen (KI-Prompt nutzen)</t>
  </si>
  <si>
    <t>Internes Planungsteam zusammenstellen</t>
  </si>
  <si>
    <t>Team</t>
  </si>
  <si>
    <t>Verantwortlichkeiten verteilen</t>
  </si>
  <si>
    <t>Marketing</t>
  </si>
  <si>
    <t>Eventlocation evaluieren (Grobauswahl)</t>
  </si>
  <si>
    <t>Risikoanalyse durchführen</t>
  </si>
  <si>
    <t>Risiko</t>
  </si>
  <si>
    <t>Plan B für kritische Bereiche skizzieren</t>
  </si>
  <si>
    <t>Location definitiv buchen &amp; Vertrag unterzeichnen</t>
  </si>
  <si>
    <t>Speaker / Referenten anfragen &amp; bestätigen</t>
  </si>
  <si>
    <t>Programm</t>
  </si>
  <si>
    <t>Programm &amp; Agenda-Logik entwickeln</t>
  </si>
  <si>
    <t>Event-Konzept &amp; Leitidee finalisieren</t>
  </si>
  <si>
    <t>Catering anfragen &amp; offerieren lassen</t>
  </si>
  <si>
    <t>Tontechnik &amp; AV-Technik planen</t>
  </si>
  <si>
    <t>Technik</t>
  </si>
  <si>
    <t>Dienstleister auswählen &amp; beauftragen</t>
  </si>
  <si>
    <t>Verträge mit allen Dienstleistenden abschliessen</t>
  </si>
  <si>
    <t>Event-Website erstellen &amp; live schalten</t>
  </si>
  <si>
    <t>Registrierungslogik &amp; Anmeldeformular aufsetzen</t>
  </si>
  <si>
    <t>Early-Bird-Ticket-Strategie definieren</t>
  </si>
  <si>
    <t>Kommunikationsplan &amp; Zeitplan erstellen</t>
  </si>
  <si>
    <t>Social-Media-Strategie festlegen</t>
  </si>
  <si>
    <t>Budget detailliert aufstellen</t>
  </si>
  <si>
    <t>Eventagentur beauftragen (falls gewünscht)</t>
  </si>
  <si>
    <t>Erste Einladungen versenden</t>
  </si>
  <si>
    <t>Erinnerungs-E-Mails planen &amp; versenden</t>
  </si>
  <si>
    <t>Anmeldezahlen täglich tracken</t>
  </si>
  <si>
    <t>Eventtechnologie konfigurieren (z. B. Oniva)</t>
  </si>
  <si>
    <t>Check-in-System &amp; QR-Codes einrichten</t>
  </si>
  <si>
    <t>Ablaufplan / Run-of-Show erstellen</t>
  </si>
  <si>
    <t>Beschilderung &amp; Wegweiser planen</t>
  </si>
  <si>
    <t>Material &amp; Drucksachen produzieren</t>
  </si>
  <si>
    <t>Briefings für alle Beteiligten vorbereiten</t>
  </si>
  <si>
    <t>Kosten optimieren (Sharing, Mehrfachnutzung)</t>
  </si>
  <si>
    <t>Notfallplan (Plan B) ausarbeiten</t>
  </si>
  <si>
    <t>Technische Probe planen &amp; durchführen</t>
  </si>
  <si>
    <t>Catering-Menü &amp; Diätwünsche finalisieren</t>
  </si>
  <si>
    <t>Teilnehmerliste bereinigen &amp; finalisieren</t>
  </si>
  <si>
    <t>Pressemitteilung / PR-Massnahmen (falls relevant)</t>
  </si>
  <si>
    <t>Zeitraum:  Am Eventtag</t>
  </si>
  <si>
    <t>Aufbau frühzeitig starten (+ 30 % Puffer einplanen)</t>
  </si>
  <si>
    <t>Technik-Check: Ton, Licht, Beamer, WLAN</t>
  </si>
  <si>
    <t>Catering-Aufbau &amp; Qualitätskontrolle</t>
  </si>
  <si>
    <t>Teamkoordinator:in einsetzen (nur Koordination)</t>
  </si>
  <si>
    <t>Briefing aller Helfer:innen vor Ort</t>
  </si>
  <si>
    <t>Einlass &amp; Check-in reibungslos managen</t>
  </si>
  <si>
    <t>Ablaufplan einhalten &amp; ggf. anpassen</t>
  </si>
  <si>
    <t>Gastgeber-Rolle aktiv übernehmen</t>
  </si>
  <si>
    <t>Live-Dokumentation koordinieren (Fotos, Video)</t>
  </si>
  <si>
    <t>Social-Media-Posting in Echtzeit</t>
  </si>
  <si>
    <t>Spontane Probleme souverän lösen</t>
  </si>
  <si>
    <t>Teilnehmende aktiv betreuen &amp; vernetzen</t>
  </si>
  <si>
    <t>Abbau koordinieren</t>
  </si>
  <si>
    <t>Inventar &amp; Materialien einsammeln</t>
  </si>
  <si>
    <t>Zeitraum:  Innerhalb von 2 Wochen</t>
  </si>
  <si>
    <t>Feedback-Umfrage am Abend / nächsten Tag versenden</t>
  </si>
  <si>
    <t>Analyse</t>
  </si>
  <si>
    <t>Feedback auswerten &amp; Rücklaufquote messen</t>
  </si>
  <si>
    <t>KPIs auswerten (Attendance, NPS, Registrierungen)</t>
  </si>
  <si>
    <t>Thank-you-Mails an alle Teilnehmenden senden</t>
  </si>
  <si>
    <t>Rechnungen prüfen &amp; bezahlen</t>
  </si>
  <si>
    <t>Budget-Abschluss erstellen (Soll-Ist-Vergleich)</t>
  </si>
  <si>
    <t>Event-Report erstellen</t>
  </si>
  <si>
    <t>Learnings &amp; Verbesserungen dokumentieren</t>
  </si>
  <si>
    <t>Dienstleister bewerten &amp; Feedback geben</t>
  </si>
  <si>
    <t>Team-Debriefing durchführen</t>
  </si>
  <si>
    <t>Highlight-Content aufbereiten (Blog, LinkedIn …)</t>
  </si>
  <si>
    <t>Leads aus dem Event qualifizieren &amp; übergeben</t>
  </si>
  <si>
    <t>Grundlage für das nächste Event legen</t>
  </si>
  <si>
    <t>5 Phasen  |  70 Aufgaben  |  Event XYZ</t>
  </si>
  <si>
    <t>Eventformat definieren (Konferenz, Workshop, MA-Anlass)</t>
  </si>
  <si>
    <t>12 – 18 Monate vorher</t>
  </si>
  <si>
    <t>6 – 12 Monate vorher</t>
  </si>
  <si>
    <t>3 – 6 Monate vorher</t>
  </si>
  <si>
    <t>Zeitraum:  6 – 12 Monate vorher</t>
  </si>
  <si>
    <t>Zeitraum:  12 – 18 Monate vorher</t>
  </si>
  <si>
    <t>Zeitraum:  3 – 6 Monate vorher</t>
  </si>
  <si>
    <t>Event-Planungs-Checkliste</t>
  </si>
  <si>
    <t>Kontaktlistengrösse ermitteln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</si>
</sst>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sz val="11"/>
      <color rgb="FFAAAAAA"/>
      <name val="Arial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  <font>
      <sz val="10"/>
      <color rgb="FF1A1A2E"/>
      <name val="Arial"/>
      <charset val="1"/>
    </font>
    <font>
      <b/>
      <sz val="11"/>
      <color rgb="FF1A1A2E"/>
      <name val="Arial"/>
      <charset val="1"/>
    </font>
    <font>
      <b/>
      <sz val="11"/>
      <color rgb="FF2E7D32"/>
      <name val="Arial"/>
      <charset val="1"/>
    </font>
    <font>
      <b/>
      <sz val="12"/>
      <color rgb="FFFFFFFF"/>
      <name val="Arial"/>
      <charset val="1"/>
    </font>
    <font>
      <b/>
      <sz val="10"/>
      <color rgb="FF555555"/>
      <name val="Arial"/>
      <charset val="1"/>
    </font>
    <font>
      <sz val="9"/>
      <color rgb="FF1A1A2E"/>
      <name val="Arial"/>
      <charset val="1"/>
    </font>
    <font>
      <i/>
      <sz val="9"/>
      <color rgb="FFAAAAAA"/>
      <name val="Arial"/>
      <charset val="1"/>
    </font>
    <font>
      <b/>
      <sz val="20"/>
      <color rgb="FFFFFFFF"/>
      <name val="Arial"/>
      <charset val="1"/>
    </font>
    <font>
      <sz val="11"/>
      <color rgb="FFCCCCCC"/>
      <name val="Arial"/>
      <charset val="1"/>
    </font>
    <font>
      <sz val="9"/>
      <color rgb="FF888888"/>
      <name val="Arial"/>
      <charset val="1"/>
    </font>
    <font>
      <sz val="9"/>
      <color rgb="FF555555"/>
      <name val="Arial"/>
      <charset val="1"/>
    </font>
    <font>
      <b/>
      <sz val="10"/>
      <color rgb="FF2E7D32"/>
      <name val="Arial"/>
      <charset val="1"/>
    </font>
    <font>
      <sz val="9"/>
      <name val="Arial"/>
      <family val="2"/>
    </font>
    <font>
      <b/>
      <sz val="11"/>
      <color rgb="FFFFFFFF"/>
      <name val="Arial"/>
      <family val="2"/>
    </font>
    <font>
      <b/>
      <sz val="10"/>
      <color rgb="FF1A1A2E"/>
      <name val="Arial"/>
      <family val="2"/>
    </font>
    <font>
      <i/>
      <sz val="9"/>
      <color rgb="FFAAAAAA"/>
      <name val="Arial"/>
      <family val="2"/>
    </font>
    <font>
      <sz val="11"/>
      <color rgb="FFAAAAAA"/>
      <name val="Arial"/>
      <family val="2"/>
    </font>
    <font>
      <sz val="9"/>
      <color theme="1"/>
      <name val="Arial"/>
      <family val="2"/>
    </font>
    <font>
      <sz val="11"/>
      <color rgb="FFCCCCCC"/>
      <name val="Arial"/>
      <family val="2"/>
    </font>
    <font>
      <b/>
      <sz val="22"/>
      <color rgb="FFFFFFFF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AE5D3"/>
        <bgColor rgb="FFFDEBD0"/>
      </patternFill>
    </fill>
    <fill>
      <patternFill patternType="solid">
        <fgColor rgb="FFFEF9E7"/>
        <bgColor rgb="FFFFF3E0"/>
      </patternFill>
    </fill>
    <fill>
      <patternFill patternType="solid">
        <fgColor rgb="FFFFFFFF"/>
        <bgColor rgb="FFFEF9E7"/>
      </patternFill>
    </fill>
    <fill>
      <patternFill patternType="solid">
        <fgColor rgb="FF3E327E"/>
        <bgColor rgb="FF003300"/>
      </patternFill>
    </fill>
    <fill>
      <patternFill patternType="solid">
        <fgColor rgb="FF3E327E"/>
        <bgColor rgb="FF333399"/>
      </patternFill>
    </fill>
    <fill>
      <patternFill patternType="solid">
        <fgColor rgb="FFEBF5E4"/>
        <bgColor rgb="FFE0F2F1"/>
      </patternFill>
    </fill>
    <fill>
      <patternFill patternType="solid">
        <fgColor rgb="FF1B90BA"/>
        <bgColor rgb="FF3366FF"/>
      </patternFill>
    </fill>
    <fill>
      <patternFill patternType="solid">
        <fgColor rgb="FF9BD1E5"/>
        <bgColor rgb="FFE0F2F1"/>
      </patternFill>
    </fill>
    <fill>
      <patternFill patternType="solid">
        <fgColor rgb="FF359390"/>
        <bgColor rgb="FF800080"/>
      </patternFill>
    </fill>
    <fill>
      <patternFill patternType="solid">
        <fgColor rgb="FF8AC9C7"/>
        <bgColor rgb="FFE8DAEF"/>
      </patternFill>
    </fill>
    <fill>
      <patternFill patternType="solid">
        <fgColor rgb="FF976CA0"/>
        <bgColor rgb="FF008000"/>
      </patternFill>
    </fill>
    <fill>
      <patternFill patternType="solid">
        <fgColor rgb="FFD8CCDB"/>
        <bgColor rgb="FFE0F2F1"/>
      </patternFill>
    </fill>
    <fill>
      <patternFill patternType="solid">
        <fgColor rgb="FFC74E81"/>
        <bgColor rgb="FF993300"/>
      </patternFill>
    </fill>
    <fill>
      <patternFill patternType="solid">
        <fgColor rgb="FFE3A6C0"/>
        <bgColor rgb="FFFEF9E7"/>
      </patternFill>
    </fill>
    <fill>
      <patternFill patternType="solid">
        <fgColor rgb="FFDEA943"/>
        <bgColor rgb="FF008080"/>
      </patternFill>
    </fill>
    <fill>
      <patternFill patternType="solid">
        <fgColor rgb="FFF4DEC9"/>
        <bgColor rgb="FFE3F2FD"/>
      </patternFill>
    </fill>
    <fill>
      <patternFill patternType="solid">
        <fgColor rgb="FFD1D1F4"/>
        <bgColor rgb="FFD1F2EB"/>
      </patternFill>
    </fill>
    <fill>
      <patternFill patternType="solid">
        <fgColor rgb="FFB7CFEB"/>
        <bgColor rgb="FFFDEBD0"/>
      </patternFill>
    </fill>
    <fill>
      <patternFill patternType="solid">
        <fgColor rgb="FFDCC3E8"/>
        <bgColor rgb="FFFAE5D3"/>
      </patternFill>
    </fill>
    <fill>
      <patternFill patternType="solid">
        <fgColor rgb="FFD2E5C8"/>
        <bgColor rgb="FFFFF3E0"/>
      </patternFill>
    </fill>
    <fill>
      <patternFill patternType="solid">
        <fgColor rgb="FFFFC59A"/>
        <bgColor rgb="FFE3F2FD"/>
      </patternFill>
    </fill>
    <fill>
      <patternFill patternType="solid">
        <fgColor rgb="FFDB8B8E"/>
        <bgColor rgb="FFD1F2EB"/>
      </patternFill>
    </fill>
    <fill>
      <patternFill patternType="solid">
        <fgColor rgb="FF94CBAD"/>
        <bgColor rgb="FFDEE2E6"/>
      </patternFill>
    </fill>
    <fill>
      <patternFill patternType="solid">
        <fgColor rgb="FFF0F0F0"/>
        <bgColor rgb="FFD5F5E3"/>
      </patternFill>
    </fill>
    <fill>
      <patternFill patternType="solid">
        <fgColor rgb="FFC8C8C8"/>
        <bgColor rgb="FFFAE5D3"/>
      </patternFill>
    </fill>
    <fill>
      <patternFill patternType="solid">
        <fgColor rgb="FFAFAFAF"/>
        <bgColor rgb="FFFAE5D3"/>
      </patternFill>
    </fill>
  </fills>
  <borders count="4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  <border>
      <left style="thin">
        <color rgb="FFDEE2E6"/>
      </left>
      <right/>
      <top style="thin">
        <color rgb="FFDEE2E6"/>
      </top>
      <bottom style="thin">
        <color rgb="FFDEE2E6"/>
      </bottom>
      <diagonal/>
    </border>
    <border>
      <left style="thin">
        <color rgb="FFDEE2E6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0" fontId="15" fillId="4" borderId="1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indent="1"/>
    </xf>
    <xf numFmtId="0" fontId="6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indent="1"/>
    </xf>
    <xf numFmtId="0" fontId="17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indent="1"/>
    </xf>
    <xf numFmtId="0" fontId="14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left" vertical="center" indent="1"/>
    </xf>
    <xf numFmtId="0" fontId="18" fillId="10" borderId="1" xfId="0" applyFont="1" applyFill="1" applyBorder="1" applyAlignment="1">
      <alignment horizontal="left" vertical="center" indent="1"/>
    </xf>
    <xf numFmtId="0" fontId="6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 indent="1"/>
    </xf>
    <xf numFmtId="0" fontId="14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 vertical="center" indent="1"/>
    </xf>
    <xf numFmtId="0" fontId="15" fillId="11" borderId="1" xfId="0" applyFont="1" applyFill="1" applyBorder="1" applyAlignment="1">
      <alignment horizontal="left" vertical="center" indent="1"/>
    </xf>
    <xf numFmtId="0" fontId="17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 indent="1"/>
    </xf>
    <xf numFmtId="0" fontId="6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 indent="1"/>
    </xf>
    <xf numFmtId="0" fontId="14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 indent="1"/>
    </xf>
    <xf numFmtId="0" fontId="15" fillId="13" borderId="1" xfId="0" applyFont="1" applyFill="1" applyBorder="1" applyAlignment="1">
      <alignment horizontal="left" vertical="center" indent="1"/>
    </xf>
    <xf numFmtId="0" fontId="4" fillId="14" borderId="1" xfId="0" applyFont="1" applyFill="1" applyBorder="1" applyAlignment="1">
      <alignment horizontal="left" vertical="center" indent="1"/>
    </xf>
    <xf numFmtId="0" fontId="6" fillId="15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left" vertical="center" indent="1"/>
    </xf>
    <xf numFmtId="0" fontId="6" fillId="17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left" vertical="center" indent="1"/>
    </xf>
    <xf numFmtId="0" fontId="14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left" vertical="center" indent="1"/>
    </xf>
    <xf numFmtId="0" fontId="15" fillId="15" borderId="1" xfId="0" applyFont="1" applyFill="1" applyBorder="1" applyAlignment="1">
      <alignment horizontal="left" vertical="center" indent="1"/>
    </xf>
    <xf numFmtId="0" fontId="17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left" vertical="center" indent="1"/>
    </xf>
    <xf numFmtId="0" fontId="14" fillId="17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left" vertical="center" indent="1"/>
    </xf>
    <xf numFmtId="0" fontId="15" fillId="17" borderId="1" xfId="0" applyFont="1" applyFill="1" applyBorder="1" applyAlignment="1">
      <alignment horizontal="left" vertical="center" indent="1"/>
    </xf>
    <xf numFmtId="0" fontId="17" fillId="1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19" fillId="9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left" vertical="center"/>
    </xf>
    <xf numFmtId="0" fontId="10" fillId="19" borderId="1" xfId="0" applyFont="1" applyFill="1" applyBorder="1" applyAlignment="1">
      <alignment horizontal="left" vertical="center"/>
    </xf>
    <xf numFmtId="0" fontId="10" fillId="20" borderId="1" xfId="0" applyFont="1" applyFill="1" applyBorder="1" applyAlignment="1">
      <alignment horizontal="left" vertical="center"/>
    </xf>
    <xf numFmtId="0" fontId="10" fillId="21" borderId="1" xfId="0" applyFont="1" applyFill="1" applyBorder="1" applyAlignment="1">
      <alignment horizontal="left" vertical="center"/>
    </xf>
    <xf numFmtId="0" fontId="10" fillId="22" borderId="1" xfId="0" applyFont="1" applyFill="1" applyBorder="1" applyAlignment="1">
      <alignment horizontal="left" vertical="center"/>
    </xf>
    <xf numFmtId="0" fontId="10" fillId="18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/>
    </xf>
    <xf numFmtId="0" fontId="10" fillId="20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/>
    </xf>
    <xf numFmtId="0" fontId="10" fillId="22" borderId="1" xfId="0" applyFont="1" applyFill="1" applyBorder="1" applyAlignment="1">
      <alignment horizontal="center" vertical="center"/>
    </xf>
    <xf numFmtId="0" fontId="10" fillId="23" borderId="1" xfId="0" applyFont="1" applyFill="1" applyBorder="1" applyAlignment="1">
      <alignment horizontal="center" vertical="center"/>
    </xf>
    <xf numFmtId="0" fontId="10" fillId="24" borderId="1" xfId="0" applyFont="1" applyFill="1" applyBorder="1" applyAlignment="1">
      <alignment horizontal="center" vertical="center"/>
    </xf>
    <xf numFmtId="0" fontId="10" fillId="25" borderId="1" xfId="0" applyFont="1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left" vertical="center" indent="1"/>
    </xf>
    <xf numFmtId="0" fontId="1" fillId="5" borderId="0" xfId="0" applyFont="1" applyFill="1" applyAlignment="1">
      <alignment horizontal="left" vertical="center" indent="1"/>
    </xf>
    <xf numFmtId="0" fontId="21" fillId="5" borderId="0" xfId="0" applyFont="1" applyFill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0" fontId="8" fillId="5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23" borderId="3" xfId="0" applyFont="1" applyFill="1" applyBorder="1" applyAlignment="1">
      <alignment vertical="center"/>
    </xf>
    <xf numFmtId="0" fontId="10" fillId="23" borderId="0" xfId="0" applyFont="1" applyFill="1" applyAlignment="1">
      <alignment vertical="center"/>
    </xf>
    <xf numFmtId="0" fontId="10" fillId="24" borderId="3" xfId="0" applyFont="1" applyFill="1" applyBorder="1" applyAlignment="1">
      <alignment vertical="center"/>
    </xf>
    <xf numFmtId="0" fontId="10" fillId="24" borderId="0" xfId="0" applyFont="1" applyFill="1" applyAlignment="1">
      <alignment vertical="center"/>
    </xf>
    <xf numFmtId="0" fontId="10" fillId="25" borderId="3" xfId="0" applyFont="1" applyFill="1" applyBorder="1" applyAlignment="1">
      <alignment vertical="center"/>
    </xf>
    <xf numFmtId="0" fontId="10" fillId="25" borderId="0" xfId="0" applyFont="1" applyFill="1" applyAlignment="1">
      <alignment vertical="center"/>
    </xf>
    <xf numFmtId="0" fontId="10" fillId="26" borderId="3" xfId="0" applyFont="1" applyFill="1" applyBorder="1" applyAlignment="1">
      <alignment vertical="center"/>
    </xf>
    <xf numFmtId="0" fontId="10" fillId="26" borderId="0" xfId="0" applyFont="1" applyFill="1" applyAlignment="1">
      <alignment vertical="center"/>
    </xf>
    <xf numFmtId="0" fontId="12" fillId="8" borderId="0" xfId="0" applyFont="1" applyFill="1" applyAlignment="1">
      <alignment horizontal="left" vertical="center" indent="1"/>
    </xf>
    <xf numFmtId="0" fontId="13" fillId="8" borderId="0" xfId="0" applyFont="1" applyFill="1" applyAlignment="1">
      <alignment horizontal="left" vertical="center" indent="1"/>
    </xf>
    <xf numFmtId="0" fontId="16" fillId="7" borderId="2" xfId="0" applyFont="1" applyFill="1" applyBorder="1" applyAlignment="1">
      <alignment horizontal="center" vertical="center"/>
    </xf>
    <xf numFmtId="0" fontId="1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horizontal="left" vertical="center" indent="1"/>
    </xf>
    <xf numFmtId="0" fontId="12" fillId="12" borderId="0" xfId="0" applyFont="1" applyFill="1" applyAlignment="1">
      <alignment horizontal="left" vertical="center" indent="1"/>
    </xf>
    <xf numFmtId="0" fontId="23" fillId="12" borderId="0" xfId="0" applyFont="1" applyFill="1" applyAlignment="1">
      <alignment horizontal="left" vertical="center" indent="1"/>
    </xf>
    <xf numFmtId="0" fontId="13" fillId="12" borderId="0" xfId="0" applyFont="1" applyFill="1" applyAlignment="1">
      <alignment horizontal="left" vertical="center" indent="1"/>
    </xf>
    <xf numFmtId="0" fontId="12" fillId="14" borderId="0" xfId="0" applyFont="1" applyFill="1" applyAlignment="1">
      <alignment horizontal="left" vertical="center" indent="1"/>
    </xf>
    <xf numFmtId="0" fontId="13" fillId="14" borderId="0" xfId="0" applyFont="1" applyFill="1" applyAlignment="1">
      <alignment horizontal="left" vertical="center" indent="1"/>
    </xf>
    <xf numFmtId="0" fontId="12" fillId="16" borderId="0" xfId="0" applyFont="1" applyFill="1" applyAlignment="1">
      <alignment horizontal="left" vertical="center" indent="1"/>
    </xf>
    <xf numFmtId="0" fontId="23" fillId="16" borderId="0" xfId="0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3E0"/>
      <rgbColor rgb="FFFF00FF"/>
      <rgbColor rgb="FF00FFFF"/>
      <rgbColor rgb="FF800000"/>
      <rgbColor rgb="FF008000"/>
      <rgbColor rgb="FF000080"/>
      <rgbColor rgb="FF808000"/>
      <rgbColor rgb="FF6A1B9A"/>
      <rgbColor rgb="FF00695C"/>
      <rgbColor rgb="FFCCCCCC"/>
      <rgbColor rgb="FF888888"/>
      <rgbColor rgb="FFF3E5F5"/>
      <rgbColor rgb="FF993366"/>
      <rgbColor rgb="FFFEF9E7"/>
      <rgbColor rgb="FFD1F2EB"/>
      <rgbColor rgb="FF660066"/>
      <rgbColor rgb="FFFF8080"/>
      <rgbColor rgb="FF1565C0"/>
      <rgbColor rgb="FFE8DAEF"/>
      <rgbColor rgb="FF000080"/>
      <rgbColor rgb="FFFF00FF"/>
      <rgbColor rgb="FFE8F5E9"/>
      <rgbColor rgb="FF00FFFF"/>
      <rgbColor rgb="FF800080"/>
      <rgbColor rgb="FF800000"/>
      <rgbColor rgb="FF008080"/>
      <rgbColor rgb="FF0000FF"/>
      <rgbColor rgb="FF00CCFF"/>
      <rgbColor rgb="FFE0F2F1"/>
      <rgbColor rgb="FFD5F5E3"/>
      <rgbColor rgb="FFFDEBD0"/>
      <rgbColor rgb="FFD6EAF8"/>
      <rgbColor rgb="FFFAE5D3"/>
      <rgbColor rgb="FFDEE2E6"/>
      <rgbColor rgb="FFFADBD8"/>
      <rgbColor rgb="FF3366FF"/>
      <rgbColor rgb="FF33CCCC"/>
      <rgbColor rgb="FFE3F2FD"/>
      <rgbColor rgb="FFEBF5FB"/>
      <rgbColor rgb="FFFF9900"/>
      <rgbColor rgb="FFE65100"/>
      <rgbColor rgb="FF555555"/>
      <rgbColor rgb="FFAAAAAA"/>
      <rgbColor rgb="FF003366"/>
      <rgbColor rgb="FF2E7D32"/>
      <rgbColor rgb="FF003300"/>
      <rgbColor rgb="FF1A1A2E"/>
      <rgbColor rgb="FF993300"/>
      <rgbColor rgb="FF993366"/>
      <rgbColor rgb="FF33339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CC"/>
      <color rgb="FFAFAFAF"/>
      <color rgb="FFF0F0F0"/>
      <color rgb="FF94CBAD"/>
      <color rgb="FFDB8B8E"/>
      <color rgb="FFFFC59A"/>
      <color rgb="FFD2E5C8"/>
      <color rgb="FFDCC3E8"/>
      <color rgb="FFB7CFEB"/>
      <color rgb="FFD1D1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2"/>
  <sheetViews>
    <sheetView showGridLines="0" tabSelected="1" zoomScaleNormal="100" workbookViewId="0">
      <selection activeCell="H16" sqref="H16"/>
    </sheetView>
  </sheetViews>
  <sheetFormatPr baseColWidth="10" defaultColWidth="8.6328125" defaultRowHeight="14.5" x14ac:dyDescent="0.35"/>
  <cols>
    <col min="1" max="1" width="3" customWidth="1"/>
    <col min="2" max="2" width="36" customWidth="1"/>
    <col min="3" max="3" width="20" customWidth="1"/>
    <col min="4" max="5" width="14" customWidth="1"/>
    <col min="6" max="6" width="3" customWidth="1"/>
  </cols>
  <sheetData>
    <row r="1" spans="2:5" ht="7.5" customHeight="1" x14ac:dyDescent="0.35"/>
    <row r="2" spans="2:5" ht="49.5" customHeight="1" x14ac:dyDescent="0.35">
      <c r="B2" s="76" t="s">
        <v>115</v>
      </c>
      <c r="C2" s="77"/>
      <c r="D2" s="77"/>
      <c r="E2" s="77"/>
    </row>
    <row r="3" spans="2:5" ht="24" customHeight="1" x14ac:dyDescent="0.35">
      <c r="B3" s="78" t="s">
        <v>107</v>
      </c>
      <c r="C3" s="79"/>
      <c r="D3" s="79"/>
      <c r="E3" s="79"/>
    </row>
    <row r="4" spans="2:5" ht="7.5" customHeight="1" x14ac:dyDescent="0.35"/>
    <row r="5" spans="2:5" ht="21.75" customHeight="1" x14ac:dyDescent="0.35">
      <c r="B5" s="7" t="s">
        <v>0</v>
      </c>
      <c r="C5" s="7" t="s">
        <v>1</v>
      </c>
      <c r="D5" s="7" t="s">
        <v>2</v>
      </c>
      <c r="E5" s="7" t="s">
        <v>3</v>
      </c>
    </row>
    <row r="6" spans="2:5" ht="24" customHeight="1" x14ac:dyDescent="0.35">
      <c r="B6" s="9" t="s">
        <v>4</v>
      </c>
      <c r="C6" s="55" t="s">
        <v>109</v>
      </c>
      <c r="D6" s="10">
        <v>13</v>
      </c>
      <c r="E6" s="11">
        <f>COUNTIF('🎯 Strategie'!D5:D200,"Erledigt")</f>
        <v>0</v>
      </c>
    </row>
    <row r="7" spans="2:5" ht="24" customHeight="1" x14ac:dyDescent="0.35">
      <c r="B7" s="18" t="s">
        <v>5</v>
      </c>
      <c r="C7" s="56" t="s">
        <v>110</v>
      </c>
      <c r="D7" s="19">
        <v>15</v>
      </c>
      <c r="E7" s="20">
        <f>COUNTIF('📐 Planung'!D5:D200,"Erledigt")</f>
        <v>0</v>
      </c>
    </row>
    <row r="8" spans="2:5" ht="24" customHeight="1" x14ac:dyDescent="0.35">
      <c r="B8" s="27" t="s">
        <v>6</v>
      </c>
      <c r="C8" s="57" t="s">
        <v>111</v>
      </c>
      <c r="D8" s="28">
        <v>15</v>
      </c>
      <c r="E8" s="29">
        <f>COUNTIF('✅ Vorbereitung'!D5:D200,"Erledigt")</f>
        <v>0</v>
      </c>
    </row>
    <row r="9" spans="2:5" ht="24" customHeight="1" x14ac:dyDescent="0.35">
      <c r="B9" s="35" t="s">
        <v>7</v>
      </c>
      <c r="C9" s="58" t="s">
        <v>8</v>
      </c>
      <c r="D9" s="36">
        <v>14</v>
      </c>
      <c r="E9" s="37">
        <f>COUNTIF('🎪 Durchführung'!D5:D200,"Erledigt")</f>
        <v>0</v>
      </c>
    </row>
    <row r="10" spans="2:5" ht="24" customHeight="1" x14ac:dyDescent="0.35">
      <c r="B10" s="38" t="s">
        <v>9</v>
      </c>
      <c r="C10" s="59" t="s">
        <v>10</v>
      </c>
      <c r="D10" s="39">
        <v>13</v>
      </c>
      <c r="E10" s="40">
        <f>COUNTIF('📊 Nachbereitung'!D5:D200,"Erledigt")</f>
        <v>0</v>
      </c>
    </row>
    <row r="11" spans="2:5" ht="25.5" customHeight="1" x14ac:dyDescent="0.35">
      <c r="B11" s="80" t="s">
        <v>11</v>
      </c>
      <c r="C11" s="80"/>
      <c r="D11" s="6">
        <f>SUM(D6:D10)</f>
        <v>70</v>
      </c>
      <c r="E11" s="6">
        <f>SUM(E6:E10)</f>
        <v>0</v>
      </c>
    </row>
    <row r="12" spans="2:5" ht="7.5" customHeight="1" x14ac:dyDescent="0.35"/>
    <row r="13" spans="2:5" ht="25.5" customHeight="1" x14ac:dyDescent="0.35">
      <c r="B13" s="81" t="str">
        <f>TEXT(E11,"0")&amp;" von "&amp;TEXT(D11,"0")&amp;" Aufgaben erledigt ("&amp;TEXT(IFERROR(E11/D11,0),"0%")&amp;")"</f>
        <v>0 von 70 Aufgaben erledigt (0%)</v>
      </c>
      <c r="C13" s="81"/>
      <c r="D13" s="81"/>
      <c r="E13" s="81"/>
    </row>
    <row r="15" spans="2:5" ht="18" customHeight="1" x14ac:dyDescent="0.35">
      <c r="B15" s="82" t="s">
        <v>12</v>
      </c>
      <c r="C15" s="82"/>
      <c r="D15" s="82"/>
      <c r="E15" s="82"/>
    </row>
    <row r="16" spans="2:5" ht="19.5" customHeight="1" x14ac:dyDescent="0.35">
      <c r="B16" s="60" t="s">
        <v>13</v>
      </c>
      <c r="D16" s="85" t="s">
        <v>14</v>
      </c>
      <c r="E16" s="86"/>
    </row>
    <row r="17" spans="2:5" ht="19.5" customHeight="1" x14ac:dyDescent="0.35">
      <c r="B17" s="61" t="s">
        <v>15</v>
      </c>
      <c r="D17" s="87" t="s">
        <v>16</v>
      </c>
      <c r="E17" s="88"/>
    </row>
    <row r="18" spans="2:5" ht="19.5" customHeight="1" x14ac:dyDescent="0.35">
      <c r="B18" s="62" t="s">
        <v>17</v>
      </c>
      <c r="D18" s="89" t="s">
        <v>18</v>
      </c>
      <c r="E18" s="90"/>
    </row>
    <row r="19" spans="2:5" ht="19.5" customHeight="1" x14ac:dyDescent="0.35">
      <c r="B19" s="63" t="s">
        <v>19</v>
      </c>
      <c r="D19" s="91" t="s">
        <v>20</v>
      </c>
      <c r="E19" s="92"/>
    </row>
    <row r="20" spans="2:5" ht="19.5" customHeight="1" x14ac:dyDescent="0.35">
      <c r="B20" s="64" t="s">
        <v>21</v>
      </c>
    </row>
    <row r="22" spans="2:5" ht="21.75" customHeight="1" x14ac:dyDescent="0.35">
      <c r="B22" s="83"/>
      <c r="C22" s="84"/>
      <c r="D22" s="84"/>
      <c r="E22" s="84"/>
    </row>
  </sheetData>
  <mergeCells count="10">
    <mergeCell ref="B22:E22"/>
    <mergeCell ref="D16:E16"/>
    <mergeCell ref="D17:E17"/>
    <mergeCell ref="D18:E18"/>
    <mergeCell ref="D19:E19"/>
    <mergeCell ref="B2:E2"/>
    <mergeCell ref="B3:E3"/>
    <mergeCell ref="B11:C11"/>
    <mergeCell ref="B13:E13"/>
    <mergeCell ref="B15:E15"/>
  </mergeCells>
  <pageMargins left="0.75" right="0.75" top="1" bottom="1" header="0.511811023622047" footer="0.511811023622047"/>
  <pageSetup paperSize="9" scale="95" orientation="landscape" horizontalDpi="300" verticalDpi="300" r:id="rId1"/>
  <headerFooter>
    <oddFooter>&amp;C© 2026 Oniva AG  |  https://www.oniva.events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9"/>
  <sheetViews>
    <sheetView showGridLines="0" zoomScaleNormal="100" workbookViewId="0">
      <selection activeCell="C25" sqref="C25"/>
    </sheetView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93" t="s">
        <v>4</v>
      </c>
      <c r="C2" s="93"/>
      <c r="D2" s="93"/>
      <c r="E2" s="93"/>
      <c r="F2" s="93"/>
    </row>
    <row r="3" spans="2:6" ht="21.75" customHeight="1" x14ac:dyDescent="0.35">
      <c r="B3" s="94" t="s">
        <v>113</v>
      </c>
      <c r="C3" s="94"/>
      <c r="D3" s="94"/>
      <c r="E3" s="94"/>
      <c r="F3" s="94"/>
    </row>
    <row r="4" spans="2:6" ht="21.75" customHeight="1" x14ac:dyDescent="0.35">
      <c r="B4" s="12" t="s">
        <v>22</v>
      </c>
      <c r="C4" s="13" t="s">
        <v>23</v>
      </c>
      <c r="D4" s="12" t="s">
        <v>24</v>
      </c>
      <c r="E4" s="12" t="s">
        <v>25</v>
      </c>
      <c r="F4" s="13" t="s">
        <v>26</v>
      </c>
    </row>
    <row r="5" spans="2:6" ht="21.75" customHeight="1" x14ac:dyDescent="0.35">
      <c r="B5" s="14">
        <v>1</v>
      </c>
      <c r="C5" s="15" t="s">
        <v>108</v>
      </c>
      <c r="D5" s="16" t="s">
        <v>27</v>
      </c>
      <c r="E5" s="65" t="s">
        <v>28</v>
      </c>
      <c r="F5" s="17"/>
    </row>
    <row r="6" spans="2:6" ht="21.75" customHeight="1" x14ac:dyDescent="0.35">
      <c r="B6" s="8">
        <v>2</v>
      </c>
      <c r="C6" s="2" t="s">
        <v>29</v>
      </c>
      <c r="D6" s="1" t="s">
        <v>27</v>
      </c>
      <c r="E6" s="65" t="s">
        <v>28</v>
      </c>
      <c r="F6" s="3"/>
    </row>
    <row r="7" spans="2:6" ht="21.75" customHeight="1" x14ac:dyDescent="0.35">
      <c r="B7" s="14">
        <v>3</v>
      </c>
      <c r="C7" s="15" t="s">
        <v>30</v>
      </c>
      <c r="D7" s="16" t="s">
        <v>27</v>
      </c>
      <c r="E7" s="65" t="s">
        <v>28</v>
      </c>
      <c r="F7" s="17"/>
    </row>
    <row r="8" spans="2:6" ht="21.75" customHeight="1" x14ac:dyDescent="0.35">
      <c r="B8" s="8">
        <v>4</v>
      </c>
      <c r="C8" s="2" t="s">
        <v>31</v>
      </c>
      <c r="D8" s="1" t="s">
        <v>27</v>
      </c>
      <c r="E8" s="65" t="s">
        <v>28</v>
      </c>
      <c r="F8" s="3"/>
    </row>
    <row r="9" spans="2:6" ht="21.75" customHeight="1" x14ac:dyDescent="0.35">
      <c r="B9" s="14">
        <v>5</v>
      </c>
      <c r="C9" s="15" t="s">
        <v>32</v>
      </c>
      <c r="D9" s="16" t="s">
        <v>27</v>
      </c>
      <c r="E9" s="70" t="s">
        <v>33</v>
      </c>
      <c r="F9" s="17"/>
    </row>
    <row r="10" spans="2:6" ht="21.75" customHeight="1" x14ac:dyDescent="0.35">
      <c r="B10" s="8">
        <v>6</v>
      </c>
      <c r="C10" s="2" t="s">
        <v>34</v>
      </c>
      <c r="D10" s="1" t="s">
        <v>27</v>
      </c>
      <c r="E10" s="66" t="s">
        <v>35</v>
      </c>
      <c r="F10" s="3"/>
    </row>
    <row r="11" spans="2:6" ht="21.75" customHeight="1" x14ac:dyDescent="0.35">
      <c r="B11" s="14">
        <v>7</v>
      </c>
      <c r="C11" s="15" t="s">
        <v>36</v>
      </c>
      <c r="D11" s="16" t="s">
        <v>27</v>
      </c>
      <c r="E11" s="66" t="s">
        <v>35</v>
      </c>
      <c r="F11" s="17"/>
    </row>
    <row r="12" spans="2:6" ht="21.75" customHeight="1" x14ac:dyDescent="0.35">
      <c r="B12" s="8">
        <v>8</v>
      </c>
      <c r="C12" s="2" t="s">
        <v>37</v>
      </c>
      <c r="D12" s="1" t="s">
        <v>27</v>
      </c>
      <c r="E12" s="71" t="s">
        <v>38</v>
      </c>
      <c r="F12" s="3"/>
    </row>
    <row r="13" spans="2:6" ht="21.75" customHeight="1" x14ac:dyDescent="0.35">
      <c r="B13" s="14">
        <v>9</v>
      </c>
      <c r="C13" s="15" t="s">
        <v>39</v>
      </c>
      <c r="D13" s="16" t="s">
        <v>27</v>
      </c>
      <c r="E13" s="71" t="s">
        <v>38</v>
      </c>
      <c r="F13" s="17"/>
    </row>
    <row r="14" spans="2:6" ht="21.75" customHeight="1" x14ac:dyDescent="0.35">
      <c r="B14" s="8">
        <v>10</v>
      </c>
      <c r="C14" s="2" t="s">
        <v>116</v>
      </c>
      <c r="D14" s="1" t="s">
        <v>27</v>
      </c>
      <c r="E14" s="67" t="s">
        <v>40</v>
      </c>
      <c r="F14" s="3"/>
    </row>
    <row r="15" spans="2:6" ht="21.75" customHeight="1" x14ac:dyDescent="0.35">
      <c r="B15" s="14">
        <v>11</v>
      </c>
      <c r="C15" s="15" t="s">
        <v>41</v>
      </c>
      <c r="D15" s="16" t="s">
        <v>27</v>
      </c>
      <c r="E15" s="66" t="s">
        <v>35</v>
      </c>
      <c r="F15" s="17"/>
    </row>
    <row r="16" spans="2:6" ht="21.75" customHeight="1" x14ac:dyDescent="0.35">
      <c r="B16" s="8">
        <v>12</v>
      </c>
      <c r="C16" s="2" t="s">
        <v>42</v>
      </c>
      <c r="D16" s="1" t="s">
        <v>27</v>
      </c>
      <c r="E16" s="73" t="s">
        <v>43</v>
      </c>
      <c r="F16" s="3"/>
    </row>
    <row r="17" spans="2:6" ht="21.75" customHeight="1" x14ac:dyDescent="0.35">
      <c r="B17" s="14">
        <v>13</v>
      </c>
      <c r="C17" s="15" t="s">
        <v>44</v>
      </c>
      <c r="D17" s="16" t="s">
        <v>27</v>
      </c>
      <c r="E17" s="73" t="s">
        <v>43</v>
      </c>
      <c r="F17" s="17"/>
    </row>
    <row r="19" spans="2:6" ht="21.75" customHeight="1" x14ac:dyDescent="0.35">
      <c r="B19" s="95" t="str">
        <f>TEXT(COUNTIF(D5:D17,"OK"),"0")&amp;" von 13 Aufgaben erledigt"</f>
        <v>0 von 13 Aufgaben erledigt</v>
      </c>
      <c r="C19" s="95"/>
      <c r="D19" s="53" t="str">
        <f>COUNTIF(D5:D17,"Erledigt")&amp;"/13"</f>
        <v>0/13</v>
      </c>
      <c r="E19" s="54"/>
      <c r="F19" s="54"/>
    </row>
  </sheetData>
  <mergeCells count="3">
    <mergeCell ref="B2:F2"/>
    <mergeCell ref="B3:F3"/>
    <mergeCell ref="B19:C19"/>
  </mergeCells>
  <dataValidations count="2">
    <dataValidation type="list" allowBlank="1" sqref="D18:D200" xr:uid="{00000000-0002-0000-0100-000000000000}">
      <formula1>"OK,In Arbeit,Ausstehend,Nicht relevant"</formula1>
      <formula2>0</formula2>
    </dataValidation>
    <dataValidation type="list" allowBlank="1" sqref="D5:D17" xr:uid="{0E0F4CBF-CF62-4853-95D6-798562D8577A}">
      <formula1>"Erledigt,In Arbeit,Ausstehend,Nicht relevant"</formula1>
    </dataValidation>
  </dataValidations>
  <pageMargins left="0.75" right="0.75" top="1" bottom="1" header="0.511811023622047" footer="0.511811023622047"/>
  <pageSetup paperSize="9" orientation="landscape" horizontalDpi="300" verticalDpi="300" r:id="rId1"/>
  <headerFooter>
    <oddFooter>&amp;C© 2026 Oniva AG  |  https://www.oniva.events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1"/>
  <sheetViews>
    <sheetView showGridLines="0" zoomScaleNormal="100" workbookViewId="0">
      <selection activeCell="H15" sqref="H15"/>
    </sheetView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96" t="s">
        <v>5</v>
      </c>
      <c r="C2" s="96"/>
      <c r="D2" s="96"/>
      <c r="E2" s="96"/>
      <c r="F2" s="96"/>
    </row>
    <row r="3" spans="2:6" ht="21.75" customHeight="1" x14ac:dyDescent="0.35">
      <c r="B3" s="97" t="s">
        <v>112</v>
      </c>
      <c r="C3" s="97"/>
      <c r="D3" s="97"/>
      <c r="E3" s="97"/>
      <c r="F3" s="97"/>
    </row>
    <row r="4" spans="2:6" ht="21.75" customHeight="1" x14ac:dyDescent="0.35">
      <c r="B4" s="21" t="s">
        <v>22</v>
      </c>
      <c r="C4" s="22" t="s">
        <v>23</v>
      </c>
      <c r="D4" s="21" t="s">
        <v>24</v>
      </c>
      <c r="E4" s="21" t="s">
        <v>25</v>
      </c>
      <c r="F4" s="22" t="s">
        <v>26</v>
      </c>
    </row>
    <row r="5" spans="2:6" ht="21.75" customHeight="1" x14ac:dyDescent="0.35">
      <c r="B5" s="26">
        <v>1</v>
      </c>
      <c r="C5" s="24" t="s">
        <v>45</v>
      </c>
      <c r="D5" s="23" t="s">
        <v>27</v>
      </c>
      <c r="E5" s="4" t="s">
        <v>35</v>
      </c>
      <c r="F5" s="25"/>
    </row>
    <row r="6" spans="2:6" ht="21.75" customHeight="1" x14ac:dyDescent="0.35">
      <c r="B6" s="8">
        <v>2</v>
      </c>
      <c r="C6" s="2" t="s">
        <v>46</v>
      </c>
      <c r="D6" s="1" t="s">
        <v>27</v>
      </c>
      <c r="E6" s="5" t="s">
        <v>47</v>
      </c>
      <c r="F6" s="3"/>
    </row>
    <row r="7" spans="2:6" ht="21.75" customHeight="1" x14ac:dyDescent="0.35">
      <c r="B7" s="26">
        <v>3</v>
      </c>
      <c r="C7" s="24" t="s">
        <v>48</v>
      </c>
      <c r="D7" s="23" t="s">
        <v>27</v>
      </c>
      <c r="E7" s="68" t="s">
        <v>47</v>
      </c>
      <c r="F7" s="25"/>
    </row>
    <row r="8" spans="2:6" ht="21.75" customHeight="1" x14ac:dyDescent="0.35">
      <c r="B8" s="8">
        <v>4</v>
      </c>
      <c r="C8" s="2" t="s">
        <v>49</v>
      </c>
      <c r="D8" s="1" t="s">
        <v>27</v>
      </c>
      <c r="E8" s="65" t="s">
        <v>28</v>
      </c>
      <c r="F8" s="3"/>
    </row>
    <row r="9" spans="2:6" ht="21.75" customHeight="1" x14ac:dyDescent="0.35">
      <c r="B9" s="26">
        <v>5</v>
      </c>
      <c r="C9" s="24" t="s">
        <v>50</v>
      </c>
      <c r="D9" s="23" t="s">
        <v>27</v>
      </c>
      <c r="E9" s="66" t="s">
        <v>35</v>
      </c>
      <c r="F9" s="25"/>
    </row>
    <row r="10" spans="2:6" ht="21.75" customHeight="1" x14ac:dyDescent="0.35">
      <c r="B10" s="8">
        <v>6</v>
      </c>
      <c r="C10" s="2" t="s">
        <v>51</v>
      </c>
      <c r="D10" s="1" t="s">
        <v>27</v>
      </c>
      <c r="E10" s="72" t="s">
        <v>52</v>
      </c>
      <c r="F10" s="3"/>
    </row>
    <row r="11" spans="2:6" ht="21.75" customHeight="1" x14ac:dyDescent="0.35">
      <c r="B11" s="26">
        <v>7</v>
      </c>
      <c r="C11" s="24" t="s">
        <v>53</v>
      </c>
      <c r="D11" s="23" t="s">
        <v>27</v>
      </c>
      <c r="E11" s="66" t="s">
        <v>35</v>
      </c>
      <c r="F11" s="25"/>
    </row>
    <row r="12" spans="2:6" ht="21.75" customHeight="1" x14ac:dyDescent="0.35">
      <c r="B12" s="8">
        <v>8</v>
      </c>
      <c r="C12" s="2" t="s">
        <v>54</v>
      </c>
      <c r="D12" s="1" t="s">
        <v>27</v>
      </c>
      <c r="E12" s="66" t="s">
        <v>35</v>
      </c>
      <c r="F12" s="3"/>
    </row>
    <row r="13" spans="2:6" ht="21.75" customHeight="1" x14ac:dyDescent="0.35">
      <c r="B13" s="26">
        <v>9</v>
      </c>
      <c r="C13" s="24" t="s">
        <v>55</v>
      </c>
      <c r="D13" s="23" t="s">
        <v>27</v>
      </c>
      <c r="E13" s="67" t="s">
        <v>40</v>
      </c>
      <c r="F13" s="25"/>
    </row>
    <row r="14" spans="2:6" ht="21.75" customHeight="1" x14ac:dyDescent="0.35">
      <c r="B14" s="8">
        <v>10</v>
      </c>
      <c r="C14" s="2" t="s">
        <v>56</v>
      </c>
      <c r="D14" s="1" t="s">
        <v>27</v>
      </c>
      <c r="E14" s="72" t="s">
        <v>52</v>
      </c>
      <c r="F14" s="3"/>
    </row>
    <row r="15" spans="2:6" ht="21.75" customHeight="1" x14ac:dyDescent="0.35">
      <c r="B15" s="26">
        <v>11</v>
      </c>
      <c r="C15" s="24" t="s">
        <v>57</v>
      </c>
      <c r="D15" s="23" t="s">
        <v>27</v>
      </c>
      <c r="E15" s="67" t="s">
        <v>40</v>
      </c>
      <c r="F15" s="25"/>
    </row>
    <row r="16" spans="2:6" ht="21.75" customHeight="1" x14ac:dyDescent="0.35">
      <c r="B16" s="8">
        <v>12</v>
      </c>
      <c r="C16" s="2" t="s">
        <v>58</v>
      </c>
      <c r="D16" s="1" t="s">
        <v>27</v>
      </c>
      <c r="E16" s="67" t="s">
        <v>40</v>
      </c>
      <c r="F16" s="3"/>
    </row>
    <row r="17" spans="2:6" ht="21.75" customHeight="1" x14ac:dyDescent="0.35">
      <c r="B17" s="26">
        <v>13</v>
      </c>
      <c r="C17" s="24" t="s">
        <v>59</v>
      </c>
      <c r="D17" s="23" t="s">
        <v>27</v>
      </c>
      <c r="E17" s="67" t="s">
        <v>40</v>
      </c>
      <c r="F17" s="25"/>
    </row>
    <row r="18" spans="2:6" ht="21.75" customHeight="1" x14ac:dyDescent="0.35">
      <c r="B18" s="8">
        <v>14</v>
      </c>
      <c r="C18" s="2" t="s">
        <v>60</v>
      </c>
      <c r="D18" s="1" t="s">
        <v>27</v>
      </c>
      <c r="E18" s="70" t="s">
        <v>33</v>
      </c>
      <c r="F18" s="3"/>
    </row>
    <row r="19" spans="2:6" ht="21.75" customHeight="1" x14ac:dyDescent="0.35">
      <c r="B19" s="26">
        <v>15</v>
      </c>
      <c r="C19" s="24" t="s">
        <v>61</v>
      </c>
      <c r="D19" s="23" t="s">
        <v>27</v>
      </c>
      <c r="E19" s="66" t="s">
        <v>35</v>
      </c>
      <c r="F19" s="25"/>
    </row>
    <row r="21" spans="2:6" ht="21.75" customHeight="1" x14ac:dyDescent="0.35">
      <c r="B21" s="95" t="str">
        <f>TEXT(COUNTIF(D5:D19,"OK"),"0")&amp;" von 15 Aufgaben erledigt"</f>
        <v>0 von 15 Aufgaben erledigt</v>
      </c>
      <c r="C21" s="95"/>
      <c r="D21" s="53" t="str">
        <f>COUNTIF(D5:D19,"Erledigt")&amp;"/15"</f>
        <v>0/15</v>
      </c>
      <c r="E21" s="54"/>
      <c r="F21" s="54"/>
    </row>
  </sheetData>
  <mergeCells count="3">
    <mergeCell ref="B2:F2"/>
    <mergeCell ref="B3:F3"/>
    <mergeCell ref="B21:C21"/>
  </mergeCells>
  <dataValidations disablePrompts="1" count="2">
    <dataValidation type="list" allowBlank="1" sqref="D20:D200" xr:uid="{00000000-0002-0000-0200-000000000000}">
      <formula1>"OK,In Arbeit,Ausstehend,Nicht relevant"</formula1>
      <formula2>0</formula2>
    </dataValidation>
    <dataValidation type="list" allowBlank="1" sqref="D5:D19" xr:uid="{241B0D8C-C327-4CA5-A175-B6289ED1C9F2}">
      <formula1>"Erledigt,In Arbeit,Ausstehend,Nicht relevant"</formula1>
    </dataValidation>
  </dataValidations>
  <pageMargins left="0.75" right="0.75" top="1" bottom="1" header="0.511811023622047" footer="0.511811023622047"/>
  <pageSetup paperSize="9" scale="95" orientation="landscape" horizontalDpi="300" verticalDpi="300" r:id="rId1"/>
  <headerFooter>
    <oddFooter>&amp;C© 2026 Oniva AG  |  https://www.oniva.events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1"/>
  <sheetViews>
    <sheetView showGridLines="0" topLeftCell="A2" zoomScaleNormal="100" workbookViewId="0">
      <selection activeCell="H16" sqref="H16"/>
    </sheetView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98" t="s">
        <v>6</v>
      </c>
      <c r="C2" s="98"/>
      <c r="D2" s="98"/>
      <c r="E2" s="98"/>
      <c r="F2" s="98"/>
    </row>
    <row r="3" spans="2:6" ht="21.75" customHeight="1" x14ac:dyDescent="0.35">
      <c r="B3" s="99" t="s">
        <v>114</v>
      </c>
      <c r="C3" s="100"/>
      <c r="D3" s="100"/>
      <c r="E3" s="100"/>
      <c r="F3" s="100"/>
    </row>
    <row r="4" spans="2:6" ht="21.75" customHeight="1" x14ac:dyDescent="0.35">
      <c r="B4" s="30" t="s">
        <v>22</v>
      </c>
      <c r="C4" s="31" t="s">
        <v>23</v>
      </c>
      <c r="D4" s="30" t="s">
        <v>24</v>
      </c>
      <c r="E4" s="30" t="s">
        <v>25</v>
      </c>
      <c r="F4" s="31" t="s">
        <v>26</v>
      </c>
    </row>
    <row r="5" spans="2:6" ht="21.75" customHeight="1" x14ac:dyDescent="0.35">
      <c r="B5" s="74">
        <v>1</v>
      </c>
      <c r="C5" s="33" t="s">
        <v>62</v>
      </c>
      <c r="D5" s="32" t="s">
        <v>27</v>
      </c>
      <c r="E5" s="67" t="s">
        <v>40</v>
      </c>
      <c r="F5" s="34"/>
    </row>
    <row r="6" spans="2:6" ht="21.75" customHeight="1" x14ac:dyDescent="0.35">
      <c r="B6" s="75">
        <v>2</v>
      </c>
      <c r="C6" s="2" t="s">
        <v>63</v>
      </c>
      <c r="D6" s="1" t="s">
        <v>27</v>
      </c>
      <c r="E6" s="67" t="s">
        <v>40</v>
      </c>
      <c r="F6" s="3"/>
    </row>
    <row r="7" spans="2:6" ht="21.75" customHeight="1" x14ac:dyDescent="0.35">
      <c r="B7" s="74">
        <v>3</v>
      </c>
      <c r="C7" s="33" t="s">
        <v>64</v>
      </c>
      <c r="D7" s="32" t="s">
        <v>27</v>
      </c>
      <c r="E7" s="67" t="s">
        <v>40</v>
      </c>
      <c r="F7" s="34"/>
    </row>
    <row r="8" spans="2:6" ht="21.75" customHeight="1" x14ac:dyDescent="0.35">
      <c r="B8" s="75">
        <v>4</v>
      </c>
      <c r="C8" s="2" t="s">
        <v>65</v>
      </c>
      <c r="D8" s="1" t="s">
        <v>27</v>
      </c>
      <c r="E8" s="72" t="s">
        <v>52</v>
      </c>
      <c r="F8" s="3"/>
    </row>
    <row r="9" spans="2:6" ht="21.75" customHeight="1" x14ac:dyDescent="0.35">
      <c r="B9" s="74">
        <v>5</v>
      </c>
      <c r="C9" s="33" t="s">
        <v>66</v>
      </c>
      <c r="D9" s="32" t="s">
        <v>27</v>
      </c>
      <c r="E9" s="72" t="s">
        <v>52</v>
      </c>
      <c r="F9" s="34"/>
    </row>
    <row r="10" spans="2:6" ht="21.75" customHeight="1" x14ac:dyDescent="0.35">
      <c r="B10" s="75">
        <v>6</v>
      </c>
      <c r="C10" s="2" t="s">
        <v>67</v>
      </c>
      <c r="D10" s="1" t="s">
        <v>27</v>
      </c>
      <c r="E10" s="66" t="s">
        <v>35</v>
      </c>
      <c r="F10" s="3"/>
    </row>
    <row r="11" spans="2:6" ht="21.75" customHeight="1" x14ac:dyDescent="0.35">
      <c r="B11" s="74">
        <v>7</v>
      </c>
      <c r="C11" s="33" t="s">
        <v>68</v>
      </c>
      <c r="D11" s="32" t="s">
        <v>27</v>
      </c>
      <c r="E11" s="66" t="s">
        <v>35</v>
      </c>
      <c r="F11" s="34"/>
    </row>
    <row r="12" spans="2:6" ht="21.75" customHeight="1" x14ac:dyDescent="0.35">
      <c r="B12" s="75">
        <v>8</v>
      </c>
      <c r="C12" s="2" t="s">
        <v>69</v>
      </c>
      <c r="D12" s="1" t="s">
        <v>27</v>
      </c>
      <c r="E12" s="66" t="s">
        <v>35</v>
      </c>
      <c r="F12" s="3"/>
    </row>
    <row r="13" spans="2:6" ht="21.75" customHeight="1" x14ac:dyDescent="0.35">
      <c r="B13" s="74">
        <v>9</v>
      </c>
      <c r="C13" s="33" t="s">
        <v>70</v>
      </c>
      <c r="D13" s="32" t="s">
        <v>27</v>
      </c>
      <c r="E13" s="71" t="s">
        <v>38</v>
      </c>
      <c r="F13" s="34"/>
    </row>
    <row r="14" spans="2:6" ht="21.75" customHeight="1" x14ac:dyDescent="0.35">
      <c r="B14" s="75">
        <v>10</v>
      </c>
      <c r="C14" s="2" t="s">
        <v>71</v>
      </c>
      <c r="D14" s="1" t="s">
        <v>27</v>
      </c>
      <c r="E14" s="70" t="s">
        <v>33</v>
      </c>
      <c r="F14" s="3"/>
    </row>
    <row r="15" spans="2:6" ht="21.75" customHeight="1" x14ac:dyDescent="0.35">
      <c r="B15" s="74">
        <v>11</v>
      </c>
      <c r="C15" s="33" t="s">
        <v>72</v>
      </c>
      <c r="D15" s="32" t="s">
        <v>27</v>
      </c>
      <c r="E15" s="73" t="s">
        <v>43</v>
      </c>
      <c r="F15" s="34"/>
    </row>
    <row r="16" spans="2:6" ht="21.75" customHeight="1" x14ac:dyDescent="0.35">
      <c r="B16" s="75">
        <v>12</v>
      </c>
      <c r="C16" s="2" t="s">
        <v>73</v>
      </c>
      <c r="D16" s="1" t="s">
        <v>27</v>
      </c>
      <c r="E16" s="72" t="s">
        <v>52</v>
      </c>
      <c r="F16" s="3"/>
    </row>
    <row r="17" spans="2:6" ht="21.75" customHeight="1" x14ac:dyDescent="0.35">
      <c r="B17" s="74">
        <v>13</v>
      </c>
      <c r="C17" s="33" t="s">
        <v>74</v>
      </c>
      <c r="D17" s="32" t="s">
        <v>27</v>
      </c>
      <c r="E17" s="66" t="s">
        <v>35</v>
      </c>
      <c r="F17" s="34"/>
    </row>
    <row r="18" spans="2:6" ht="21.75" customHeight="1" x14ac:dyDescent="0.35">
      <c r="B18" s="75">
        <v>14</v>
      </c>
      <c r="C18" s="2" t="s">
        <v>75</v>
      </c>
      <c r="D18" s="1" t="s">
        <v>27</v>
      </c>
      <c r="E18" s="66" t="s">
        <v>35</v>
      </c>
      <c r="F18" s="3"/>
    </row>
    <row r="19" spans="2:6" ht="21.75" customHeight="1" x14ac:dyDescent="0.35">
      <c r="B19" s="74">
        <v>15</v>
      </c>
      <c r="C19" s="33" t="s">
        <v>76</v>
      </c>
      <c r="D19" s="32" t="s">
        <v>27</v>
      </c>
      <c r="E19" s="67" t="s">
        <v>40</v>
      </c>
      <c r="F19" s="34"/>
    </row>
    <row r="21" spans="2:6" ht="21.75" customHeight="1" x14ac:dyDescent="0.35">
      <c r="B21" s="95" t="str">
        <f>TEXT(COUNTIF(D5:D19,"OK"),"0")&amp;" von 15 Aufgaben erledigt"</f>
        <v>0 von 15 Aufgaben erledigt</v>
      </c>
      <c r="C21" s="95"/>
      <c r="D21" s="53" t="str">
        <f>COUNTIF(D5:D19,"Erledigt")&amp;"/15"</f>
        <v>0/15</v>
      </c>
      <c r="E21" s="54"/>
      <c r="F21" s="54"/>
    </row>
  </sheetData>
  <mergeCells count="3">
    <mergeCell ref="B2:F2"/>
    <mergeCell ref="B3:F3"/>
    <mergeCell ref="B21:C21"/>
  </mergeCells>
  <dataValidations disablePrompts="1" count="2">
    <dataValidation type="list" allowBlank="1" sqref="D20:D200" xr:uid="{00000000-0002-0000-0300-000000000000}">
      <formula1>"OK,In Arbeit,Ausstehend,Nicht relevant"</formula1>
      <formula2>0</formula2>
    </dataValidation>
    <dataValidation type="list" allowBlank="1" sqref="D5:D19" xr:uid="{F862445F-374E-4594-B34B-60168F7C93E8}">
      <formula1>"Erledigt,In Arbeit,Ausstehend,Nicht relevant"</formula1>
    </dataValidation>
  </dataValidations>
  <pageMargins left="0.75" right="0.75" top="1" bottom="1" header="0.511811023622047" footer="0.511811023622047"/>
  <pageSetup paperSize="9" scale="95" orientation="landscape" horizontalDpi="300" verticalDpi="300" r:id="rId1"/>
  <headerFooter>
    <oddFooter>&amp;C© 2026 Oniva AG  |  https://www.oniva.events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0"/>
  <sheetViews>
    <sheetView showGridLines="0" zoomScaleNormal="100" workbookViewId="0">
      <selection activeCell="D21" sqref="D21"/>
    </sheetView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101" t="s">
        <v>7</v>
      </c>
      <c r="C2" s="101"/>
      <c r="D2" s="101"/>
      <c r="E2" s="101"/>
      <c r="F2" s="101"/>
    </row>
    <row r="3" spans="2:6" ht="21.75" customHeight="1" x14ac:dyDescent="0.35">
      <c r="B3" s="102" t="s">
        <v>77</v>
      </c>
      <c r="C3" s="102"/>
      <c r="D3" s="102"/>
      <c r="E3" s="102"/>
      <c r="F3" s="102"/>
    </row>
    <row r="4" spans="2:6" ht="21.75" customHeight="1" x14ac:dyDescent="0.35">
      <c r="B4" s="41" t="s">
        <v>22</v>
      </c>
      <c r="C4" s="42" t="s">
        <v>23</v>
      </c>
      <c r="D4" s="41" t="s">
        <v>24</v>
      </c>
      <c r="E4" s="41" t="s">
        <v>25</v>
      </c>
      <c r="F4" s="42" t="s">
        <v>26</v>
      </c>
    </row>
    <row r="5" spans="2:6" ht="21.75" customHeight="1" x14ac:dyDescent="0.35">
      <c r="B5" s="46">
        <v>1</v>
      </c>
      <c r="C5" s="44" t="s">
        <v>78</v>
      </c>
      <c r="D5" s="43" t="s">
        <v>27</v>
      </c>
      <c r="E5" s="66" t="s">
        <v>35</v>
      </c>
      <c r="F5" s="45"/>
    </row>
    <row r="6" spans="2:6" ht="21.75" customHeight="1" x14ac:dyDescent="0.35">
      <c r="B6" s="8">
        <v>2</v>
      </c>
      <c r="C6" s="2" t="s">
        <v>79</v>
      </c>
      <c r="D6" s="1" t="s">
        <v>27</v>
      </c>
      <c r="E6" s="72" t="s">
        <v>52</v>
      </c>
      <c r="F6" s="3"/>
    </row>
    <row r="7" spans="2:6" ht="21.75" customHeight="1" x14ac:dyDescent="0.35">
      <c r="B7" s="46">
        <v>3</v>
      </c>
      <c r="C7" s="44" t="s">
        <v>80</v>
      </c>
      <c r="D7" s="43" t="s">
        <v>27</v>
      </c>
      <c r="E7" s="66" t="s">
        <v>35</v>
      </c>
      <c r="F7" s="45"/>
    </row>
    <row r="8" spans="2:6" ht="21.75" customHeight="1" x14ac:dyDescent="0.35">
      <c r="B8" s="8">
        <v>4</v>
      </c>
      <c r="C8" s="2" t="s">
        <v>81</v>
      </c>
      <c r="D8" s="1" t="s">
        <v>27</v>
      </c>
      <c r="E8" s="71" t="s">
        <v>38</v>
      </c>
      <c r="F8" s="3"/>
    </row>
    <row r="9" spans="2:6" ht="21.75" customHeight="1" x14ac:dyDescent="0.35">
      <c r="B9" s="46">
        <v>5</v>
      </c>
      <c r="C9" s="44" t="s">
        <v>82</v>
      </c>
      <c r="D9" s="43" t="s">
        <v>27</v>
      </c>
      <c r="E9" s="71" t="s">
        <v>38</v>
      </c>
      <c r="F9" s="45"/>
    </row>
    <row r="10" spans="2:6" ht="21.75" customHeight="1" x14ac:dyDescent="0.35">
      <c r="B10" s="8">
        <v>6</v>
      </c>
      <c r="C10" s="2" t="s">
        <v>83</v>
      </c>
      <c r="D10" s="1" t="s">
        <v>27</v>
      </c>
      <c r="E10" s="66" t="s">
        <v>35</v>
      </c>
      <c r="F10" s="3"/>
    </row>
    <row r="11" spans="2:6" ht="21.75" customHeight="1" x14ac:dyDescent="0.35">
      <c r="B11" s="46">
        <v>7</v>
      </c>
      <c r="C11" s="44" t="s">
        <v>84</v>
      </c>
      <c r="D11" s="43" t="s">
        <v>27</v>
      </c>
      <c r="E11" s="68" t="s">
        <v>47</v>
      </c>
      <c r="F11" s="45"/>
    </row>
    <row r="12" spans="2:6" ht="21.75" customHeight="1" x14ac:dyDescent="0.35">
      <c r="B12" s="8">
        <v>8</v>
      </c>
      <c r="C12" s="2" t="s">
        <v>85</v>
      </c>
      <c r="D12" s="1" t="s">
        <v>27</v>
      </c>
      <c r="E12" s="68" t="s">
        <v>47</v>
      </c>
      <c r="F12" s="3"/>
    </row>
    <row r="13" spans="2:6" ht="21.75" customHeight="1" x14ac:dyDescent="0.35">
      <c r="B13" s="46">
        <v>9</v>
      </c>
      <c r="C13" s="44" t="s">
        <v>86</v>
      </c>
      <c r="D13" s="43" t="s">
        <v>27</v>
      </c>
      <c r="E13" s="67" t="s">
        <v>40</v>
      </c>
      <c r="F13" s="45"/>
    </row>
    <row r="14" spans="2:6" ht="21.75" customHeight="1" x14ac:dyDescent="0.35">
      <c r="B14" s="8">
        <v>10</v>
      </c>
      <c r="C14" s="2" t="s">
        <v>87</v>
      </c>
      <c r="D14" s="1" t="s">
        <v>27</v>
      </c>
      <c r="E14" s="67" t="s">
        <v>40</v>
      </c>
      <c r="F14" s="3"/>
    </row>
    <row r="15" spans="2:6" ht="21.75" customHeight="1" x14ac:dyDescent="0.35">
      <c r="B15" s="46">
        <v>11</v>
      </c>
      <c r="C15" s="44" t="s">
        <v>88</v>
      </c>
      <c r="D15" s="43" t="s">
        <v>27</v>
      </c>
      <c r="E15" s="73" t="s">
        <v>43</v>
      </c>
      <c r="F15" s="45"/>
    </row>
    <row r="16" spans="2:6" ht="21.75" customHeight="1" x14ac:dyDescent="0.35">
      <c r="B16" s="8">
        <v>12</v>
      </c>
      <c r="C16" s="2" t="s">
        <v>89</v>
      </c>
      <c r="D16" s="1" t="s">
        <v>27</v>
      </c>
      <c r="E16" s="68" t="s">
        <v>47</v>
      </c>
      <c r="F16" s="3"/>
    </row>
    <row r="17" spans="2:6" ht="21.75" customHeight="1" x14ac:dyDescent="0.35">
      <c r="B17" s="46">
        <v>13</v>
      </c>
      <c r="C17" s="44" t="s">
        <v>90</v>
      </c>
      <c r="D17" s="43" t="s">
        <v>27</v>
      </c>
      <c r="E17" s="66" t="s">
        <v>35</v>
      </c>
      <c r="F17" s="45"/>
    </row>
    <row r="18" spans="2:6" ht="21.75" customHeight="1" x14ac:dyDescent="0.35">
      <c r="B18" s="8">
        <v>14</v>
      </c>
      <c r="C18" s="2" t="s">
        <v>91</v>
      </c>
      <c r="D18" s="1" t="s">
        <v>27</v>
      </c>
      <c r="E18" s="66" t="s">
        <v>35</v>
      </c>
      <c r="F18" s="3"/>
    </row>
    <row r="20" spans="2:6" ht="21.75" customHeight="1" x14ac:dyDescent="0.35">
      <c r="B20" s="95" t="str">
        <f>TEXT(COUNTIF(D5:D18,"OK"),"0")&amp;" von 14 Aufgaben erledigt"</f>
        <v>0 von 14 Aufgaben erledigt</v>
      </c>
      <c r="C20" s="95"/>
      <c r="D20" s="53" t="str">
        <f>COUNTIF(D5:D18,"Erledigt")&amp;"/14"</f>
        <v>0/14</v>
      </c>
      <c r="E20" s="54"/>
      <c r="F20" s="54"/>
    </row>
  </sheetData>
  <mergeCells count="3">
    <mergeCell ref="B2:F2"/>
    <mergeCell ref="B3:F3"/>
    <mergeCell ref="B20:C20"/>
  </mergeCells>
  <dataValidations count="2">
    <dataValidation type="list" allowBlank="1" sqref="D19:D200" xr:uid="{00000000-0002-0000-0400-000000000000}">
      <formula1>"OK,In Arbeit,Ausstehend,Nicht relevant"</formula1>
      <formula2>0</formula2>
    </dataValidation>
    <dataValidation type="list" allowBlank="1" sqref="D5:D18" xr:uid="{F90477A1-6EA0-4DA8-82BF-8D1B108A1590}">
      <formula1>"Erledigt,In Arbeit,Ausstehend,Nicht relevant"</formula1>
    </dataValidation>
  </dataValidations>
  <pageMargins left="0.75" right="0.75" top="1" bottom="1" header="0.511811023622047" footer="0.511811023622047"/>
  <pageSetup paperSize="9" orientation="landscape" horizontalDpi="300" verticalDpi="300" r:id="rId1"/>
  <headerFooter>
    <oddFooter>&amp;C© 2026 Oniva AG  |  https://www.oniva.events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9"/>
  <sheetViews>
    <sheetView showGridLines="0" zoomScaleNormal="100" workbookViewId="0">
      <selection activeCell="D20" sqref="D20"/>
    </sheetView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103" t="s">
        <v>9</v>
      </c>
      <c r="C2" s="103"/>
      <c r="D2" s="103"/>
      <c r="E2" s="103"/>
      <c r="F2" s="103"/>
    </row>
    <row r="3" spans="2:6" ht="21.75" customHeight="1" x14ac:dyDescent="0.35">
      <c r="B3" s="104" t="s">
        <v>92</v>
      </c>
      <c r="C3" s="104"/>
      <c r="D3" s="104"/>
      <c r="E3" s="104"/>
      <c r="F3" s="104"/>
    </row>
    <row r="4" spans="2:6" ht="21.75" customHeight="1" x14ac:dyDescent="0.35">
      <c r="B4" s="47" t="s">
        <v>22</v>
      </c>
      <c r="C4" s="48" t="s">
        <v>23</v>
      </c>
      <c r="D4" s="47" t="s">
        <v>24</v>
      </c>
      <c r="E4" s="47" t="s">
        <v>25</v>
      </c>
      <c r="F4" s="48" t="s">
        <v>26</v>
      </c>
    </row>
    <row r="5" spans="2:6" ht="21.75" customHeight="1" x14ac:dyDescent="0.35">
      <c r="B5" s="52">
        <v>1</v>
      </c>
      <c r="C5" s="50" t="s">
        <v>93</v>
      </c>
      <c r="D5" s="49" t="s">
        <v>27</v>
      </c>
      <c r="E5" s="69" t="s">
        <v>94</v>
      </c>
      <c r="F5" s="51"/>
    </row>
    <row r="6" spans="2:6" ht="21.75" customHeight="1" x14ac:dyDescent="0.35">
      <c r="B6" s="8">
        <v>2</v>
      </c>
      <c r="C6" s="2" t="s">
        <v>95</v>
      </c>
      <c r="D6" s="1" t="s">
        <v>27</v>
      </c>
      <c r="E6" s="69" t="s">
        <v>94</v>
      </c>
      <c r="F6" s="3"/>
    </row>
    <row r="7" spans="2:6" ht="21.75" customHeight="1" x14ac:dyDescent="0.35">
      <c r="B7" s="52">
        <v>3</v>
      </c>
      <c r="C7" s="50" t="s">
        <v>96</v>
      </c>
      <c r="D7" s="49" t="s">
        <v>27</v>
      </c>
      <c r="E7" s="69" t="s">
        <v>94</v>
      </c>
      <c r="F7" s="51"/>
    </row>
    <row r="8" spans="2:6" ht="21.75" customHeight="1" x14ac:dyDescent="0.35">
      <c r="B8" s="8">
        <v>4</v>
      </c>
      <c r="C8" s="2" t="s">
        <v>97</v>
      </c>
      <c r="D8" s="1" t="s">
        <v>27</v>
      </c>
      <c r="E8" s="67" t="s">
        <v>40</v>
      </c>
      <c r="F8" s="3"/>
    </row>
    <row r="9" spans="2:6" ht="21.75" customHeight="1" x14ac:dyDescent="0.35">
      <c r="B9" s="52">
        <v>5</v>
      </c>
      <c r="C9" s="50" t="s">
        <v>98</v>
      </c>
      <c r="D9" s="49" t="s">
        <v>27</v>
      </c>
      <c r="E9" s="70" t="s">
        <v>33</v>
      </c>
      <c r="F9" s="51"/>
    </row>
    <row r="10" spans="2:6" ht="21.75" customHeight="1" x14ac:dyDescent="0.35">
      <c r="B10" s="8">
        <v>6</v>
      </c>
      <c r="C10" s="2" t="s">
        <v>99</v>
      </c>
      <c r="D10" s="1" t="s">
        <v>27</v>
      </c>
      <c r="E10" s="70" t="s">
        <v>33</v>
      </c>
      <c r="F10" s="3"/>
    </row>
    <row r="11" spans="2:6" ht="21.75" customHeight="1" x14ac:dyDescent="0.35">
      <c r="B11" s="52">
        <v>7</v>
      </c>
      <c r="C11" s="50" t="s">
        <v>100</v>
      </c>
      <c r="D11" s="49" t="s">
        <v>27</v>
      </c>
      <c r="E11" s="69" t="s">
        <v>94</v>
      </c>
      <c r="F11" s="51"/>
    </row>
    <row r="12" spans="2:6" ht="21.75" customHeight="1" x14ac:dyDescent="0.35">
      <c r="B12" s="8">
        <v>8</v>
      </c>
      <c r="C12" s="2" t="s">
        <v>101</v>
      </c>
      <c r="D12" s="1" t="s">
        <v>27</v>
      </c>
      <c r="E12" s="69" t="s">
        <v>94</v>
      </c>
      <c r="F12" s="3"/>
    </row>
    <row r="13" spans="2:6" ht="21.75" customHeight="1" x14ac:dyDescent="0.35">
      <c r="B13" s="52">
        <v>9</v>
      </c>
      <c r="C13" s="50" t="s">
        <v>102</v>
      </c>
      <c r="D13" s="49" t="s">
        <v>27</v>
      </c>
      <c r="E13" s="66" t="s">
        <v>35</v>
      </c>
      <c r="F13" s="51"/>
    </row>
    <row r="14" spans="2:6" ht="21.75" customHeight="1" x14ac:dyDescent="0.35">
      <c r="B14" s="8">
        <v>10</v>
      </c>
      <c r="C14" s="2" t="s">
        <v>103</v>
      </c>
      <c r="D14" s="1" t="s">
        <v>27</v>
      </c>
      <c r="E14" s="71" t="s">
        <v>38</v>
      </c>
      <c r="F14" s="3"/>
    </row>
    <row r="15" spans="2:6" ht="21.75" customHeight="1" x14ac:dyDescent="0.35">
      <c r="B15" s="52">
        <v>11</v>
      </c>
      <c r="C15" s="50" t="s">
        <v>104</v>
      </c>
      <c r="D15" s="49" t="s">
        <v>27</v>
      </c>
      <c r="E15" s="67" t="s">
        <v>40</v>
      </c>
      <c r="F15" s="51"/>
    </row>
    <row r="16" spans="2:6" ht="21.75" customHeight="1" x14ac:dyDescent="0.35">
      <c r="B16" s="8">
        <v>12</v>
      </c>
      <c r="C16" s="2" t="s">
        <v>105</v>
      </c>
      <c r="D16" s="1" t="s">
        <v>27</v>
      </c>
      <c r="E16" s="67" t="s">
        <v>40</v>
      </c>
      <c r="F16" s="3"/>
    </row>
    <row r="17" spans="2:6" ht="21.75" customHeight="1" x14ac:dyDescent="0.35">
      <c r="B17" s="52">
        <v>13</v>
      </c>
      <c r="C17" s="50" t="s">
        <v>106</v>
      </c>
      <c r="D17" s="49" t="s">
        <v>27</v>
      </c>
      <c r="E17" s="65" t="s">
        <v>28</v>
      </c>
      <c r="F17" s="51"/>
    </row>
    <row r="19" spans="2:6" ht="21.75" customHeight="1" x14ac:dyDescent="0.35">
      <c r="B19" s="95" t="str">
        <f>TEXT(COUNTIF(D5:D17,"OK"),"0")&amp;" von 13 Aufgaben erledigt"</f>
        <v>0 von 13 Aufgaben erledigt</v>
      </c>
      <c r="C19" s="95"/>
      <c r="D19" s="53" t="str">
        <f>COUNTIF(D5:D17,"Erledigt")&amp;"/13"</f>
        <v>0/13</v>
      </c>
      <c r="E19" s="54"/>
      <c r="F19" s="54"/>
    </row>
  </sheetData>
  <mergeCells count="3">
    <mergeCell ref="B2:F2"/>
    <mergeCell ref="B3:F3"/>
    <mergeCell ref="B19:C19"/>
  </mergeCells>
  <dataValidations count="2">
    <dataValidation type="list" allowBlank="1" sqref="D18:D200" xr:uid="{00000000-0002-0000-0500-000000000000}">
      <formula1>"OK,In Arbeit,Ausstehend,Nicht relevant"</formula1>
      <formula2>0</formula2>
    </dataValidation>
    <dataValidation type="list" allowBlank="1" sqref="D5:D17" xr:uid="{5180BBAB-62D7-4CD0-B012-F465D3C0B962}">
      <formula1>"Erledigt,In Arbeit,Ausstehend,Nicht relevant"</formula1>
    </dataValidation>
  </dataValidations>
  <pageMargins left="0.75" right="0.75" top="1" bottom="1" header="0.511811023622047" footer="0.511811023622047"/>
  <pageSetup paperSize="9" orientation="landscape" horizontalDpi="300" verticalDpi="300" r:id="rId1"/>
  <headerFooter>
    <oddFooter>&amp;C© 2026 Oniva AG  |  https://www.oniva.events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fb6629-0ebf-43cc-917b-39dd7e6ab7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8EAC9B64E58644BECE1AB47739273D" ma:contentTypeVersion="14" ma:contentTypeDescription="Ein neues Dokument erstellen." ma:contentTypeScope="" ma:versionID="6692661e0ef9f5291ea4131e6cabfe94">
  <xsd:schema xmlns:xsd="http://www.w3.org/2001/XMLSchema" xmlns:xs="http://www.w3.org/2001/XMLSchema" xmlns:p="http://schemas.microsoft.com/office/2006/metadata/properties" xmlns:ns2="d1fb6629-0ebf-43cc-917b-39dd7e6ab785" xmlns:ns3="6760d252-7c14-405b-b194-87876333e688" targetNamespace="http://schemas.microsoft.com/office/2006/metadata/properties" ma:root="true" ma:fieldsID="cfe98d58b9886836335fed55981c0d28" ns2:_="" ns3:_="">
    <xsd:import namespace="d1fb6629-0ebf-43cc-917b-39dd7e6ab785"/>
    <xsd:import namespace="6760d252-7c14-405b-b194-87876333e68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b6629-0ebf-43cc-917b-39dd7e6ab78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a4bd892d-bc99-4d5f-b36b-4cb9db07cb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0d252-7c14-405b-b194-87876333e68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A781E-F5B6-429B-9146-E8FE08BA2D94}">
  <ds:schemaRefs>
    <ds:schemaRef ds:uri="http://schemas.microsoft.com/office/2006/metadata/properties"/>
    <ds:schemaRef ds:uri="http://schemas.microsoft.com/office/infopath/2007/PartnerControls"/>
    <ds:schemaRef ds:uri="d1fb6629-0ebf-43cc-917b-39dd7e6ab785"/>
  </ds:schemaRefs>
</ds:datastoreItem>
</file>

<file path=customXml/itemProps2.xml><?xml version="1.0" encoding="utf-8"?>
<ds:datastoreItem xmlns:ds="http://schemas.openxmlformats.org/officeDocument/2006/customXml" ds:itemID="{37B4042A-9676-496C-89DE-4BC4E45C8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556B61-2D1F-4B67-9B34-21FC3ADCC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b6629-0ebf-43cc-917b-39dd7e6ab785"/>
    <ds:schemaRef ds:uri="6760d252-7c14-405b-b194-87876333e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👁 Übersicht</vt:lpstr>
      <vt:lpstr>🎯 Strategie</vt:lpstr>
      <vt:lpstr>📐 Planung</vt:lpstr>
      <vt:lpstr>✅ Vorbereitung</vt:lpstr>
      <vt:lpstr>🎪 Durchführung</vt:lpstr>
      <vt:lpstr>📊 Nachbereitung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Eventplanung-Checkliste Oniva</dc:title>
  <dc:subject/>
  <dc:creator/>
  <dc:description/>
  <cp:lastModifiedBy>Marc Blindenbacher</cp:lastModifiedBy>
  <cp:revision>0</cp:revision>
  <dcterms:created xsi:type="dcterms:W3CDTF">2026-05-11T06:21:24Z</dcterms:created>
  <dcterms:modified xsi:type="dcterms:W3CDTF">2026-05-11T08:24:45Z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0x0101004B8EAC9B64E58644BECE1AB47739273D</vt:lpwstr>
  </property>
  <property fmtid="{D5CDD505-2E9C-101B-9397-08002B2CF9AE}" pid="3" name="MediaServiceImageTags">
    <vt:lpwstr/>
  </property>
</Properties>
</file>